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ysed-my.sharepoint.com/personal/valerie_celentano_nysed_gov/Documents/Desktop/WebWork/"/>
    </mc:Choice>
  </mc:AlternateContent>
  <xr:revisionPtr revIDLastSave="1" documentId="8_{E2F3A169-EDDF-46EE-931C-543EF4A5BA0A}" xr6:coauthVersionLast="47" xr6:coauthVersionMax="47" xr10:uidLastSave="{9B55B55F-FF2D-4002-AB9A-FCAAE40A3601}"/>
  <bookViews>
    <workbookView xWindow="-120" yWindow="-120" windowWidth="29040" windowHeight="15840" xr2:uid="{00000000-000D-0000-FFFF-FFFF00000000}"/>
  </bookViews>
  <sheets>
    <sheet name="YR1" sheetId="4" r:id="rId1"/>
    <sheet name="YR2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4" l="1"/>
  <c r="O28" i="4"/>
  <c r="O30" i="4" s="1"/>
  <c r="N28" i="4"/>
  <c r="N30" i="4" s="1"/>
  <c r="M28" i="4"/>
  <c r="M30" i="4" s="1"/>
  <c r="L28" i="4"/>
  <c r="K28" i="4"/>
  <c r="K30" i="4" s="1"/>
  <c r="J28" i="4"/>
  <c r="J30" i="4" s="1"/>
  <c r="I28" i="4"/>
  <c r="I30" i="4" s="1"/>
  <c r="H28" i="4"/>
  <c r="H30" i="4" s="1"/>
  <c r="G28" i="4"/>
  <c r="G30" i="4" s="1"/>
  <c r="F28" i="4"/>
  <c r="F30" i="4" s="1"/>
  <c r="E28" i="4"/>
  <c r="E30" i="4" s="1"/>
  <c r="D28" i="4"/>
  <c r="Q27" i="4"/>
  <c r="Q25" i="4"/>
  <c r="Q24" i="4"/>
  <c r="Q23" i="4"/>
  <c r="Q22" i="4"/>
  <c r="Q21" i="4"/>
  <c r="Q20" i="4"/>
  <c r="Q19" i="4"/>
  <c r="Q18" i="4"/>
  <c r="Q17" i="4"/>
  <c r="Q16" i="4"/>
  <c r="Q15" i="4"/>
  <c r="Q11" i="4"/>
  <c r="F10" i="4"/>
  <c r="E10" i="4"/>
  <c r="D12" i="4"/>
  <c r="Q9" i="4"/>
  <c r="Q8" i="4"/>
  <c r="P7" i="4"/>
  <c r="Q6" i="4"/>
  <c r="P5" i="4"/>
  <c r="J28" i="1"/>
  <c r="J30" i="1" s="1"/>
  <c r="I28" i="1"/>
  <c r="I30" i="1" s="1"/>
  <c r="G28" i="1"/>
  <c r="G30" i="1" s="1"/>
  <c r="Q25" i="1"/>
  <c r="H28" i="1"/>
  <c r="H30" i="1" s="1"/>
  <c r="F28" i="1"/>
  <c r="F30" i="1" s="1"/>
  <c r="E28" i="1"/>
  <c r="E30" i="1" s="1"/>
  <c r="D28" i="1"/>
  <c r="Q27" i="1"/>
  <c r="Q24" i="1"/>
  <c r="Q23" i="1"/>
  <c r="Q22" i="1"/>
  <c r="Q21" i="1"/>
  <c r="Q20" i="1"/>
  <c r="Q19" i="1"/>
  <c r="Q18" i="1"/>
  <c r="Q17" i="1"/>
  <c r="Q16" i="1"/>
  <c r="Q15" i="1"/>
  <c r="O28" i="1"/>
  <c r="O30" i="1" s="1"/>
  <c r="N28" i="1"/>
  <c r="N30" i="1" s="1"/>
  <c r="M28" i="1"/>
  <c r="M30" i="1" s="1"/>
  <c r="L28" i="1"/>
  <c r="L30" i="1" s="1"/>
  <c r="K28" i="1"/>
  <c r="K30" i="1" s="1"/>
  <c r="Q11" i="1"/>
  <c r="Q9" i="1"/>
  <c r="Q8" i="1"/>
  <c r="P7" i="1"/>
  <c r="Q6" i="1"/>
  <c r="P5" i="1"/>
  <c r="Q28" i="4" l="1"/>
  <c r="P12" i="4"/>
  <c r="Q12" i="4" s="1"/>
  <c r="Q10" i="4"/>
  <c r="D30" i="4"/>
  <c r="Q30" i="4" s="1"/>
  <c r="P12" i="1"/>
  <c r="Q12" i="1" s="1"/>
  <c r="D30" i="1"/>
  <c r="Q30" i="1" s="1"/>
  <c r="Q28" i="1"/>
  <c r="Q10" i="1"/>
</calcChain>
</file>

<file path=xl/sharedStrings.xml><?xml version="1.0" encoding="utf-8"?>
<sst xmlns="http://schemas.openxmlformats.org/spreadsheetml/2006/main" count="110" uniqueCount="51">
  <si>
    <t xml:space="preserve">Name of School </t>
  </si>
  <si>
    <t>Project date from</t>
  </si>
  <si>
    <t xml:space="preserve"> </t>
  </si>
  <si>
    <t xml:space="preserve">through </t>
  </si>
  <si>
    <t>Addess</t>
  </si>
  <si>
    <t>Projected income</t>
  </si>
  <si>
    <t>Cost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</si>
  <si>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</si>
  <si>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</si>
  <si>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</si>
  <si>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</si>
  <si>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</si>
  <si>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</si>
  <si>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</si>
  <si>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</si>
  <si>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</si>
  <si>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</si>
  <si>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</si>
  <si>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</si>
  <si>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Student total</t>
  </si>
  <si>
    <t>Income YR</t>
  </si>
  <si>
    <t>ANTICIPATED STUDENTS</t>
  </si>
  <si>
    <t>[INSERT COURSE NAME]</t>
  </si>
  <si>
    <t>Books</t>
  </si>
  <si>
    <t>Student refund (3%)</t>
  </si>
  <si>
    <t>1 Student</t>
  </si>
  <si>
    <t>Earned Tuition</t>
  </si>
  <si>
    <t>Expenses</t>
  </si>
  <si>
    <t>Personnel</t>
  </si>
  <si>
    <t>Paroll tax</t>
  </si>
  <si>
    <t>Health Ins</t>
  </si>
  <si>
    <t>Rent/lease</t>
  </si>
  <si>
    <t>Rent Ins</t>
  </si>
  <si>
    <t>Utilities</t>
  </si>
  <si>
    <t>Supplies</t>
  </si>
  <si>
    <t>Advertising</t>
  </si>
  <si>
    <t>Phones</t>
  </si>
  <si>
    <t>Networking/Web</t>
  </si>
  <si>
    <t>Loan</t>
  </si>
  <si>
    <t>Annual [Audited] Financial Statement**</t>
  </si>
  <si>
    <t>-</t>
  </si>
  <si>
    <t>Other</t>
  </si>
  <si>
    <t>Total expense</t>
  </si>
  <si>
    <t>Profit - Loss</t>
  </si>
  <si>
    <t>Cash on Hand*</t>
  </si>
  <si>
    <t>Cash on Hand for Startup</t>
  </si>
  <si>
    <t xml:space="preserve">* Schools must have adequate cash on hand to cover expenses and tuition refunds for any months demonstrating a loss. </t>
  </si>
  <si>
    <t xml:space="preserve">**Projection for cost of audited financial statement is determined by an independent certified public accountant. </t>
  </si>
  <si>
    <t>Annual Required Assessments*</t>
  </si>
  <si>
    <t>*Assessment projection reflects minimum. Actual assesments may be higher based on 1% of Gross Tuition Income.</t>
  </si>
  <si>
    <t>Payroll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</si>
</sst>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/>
    <xf numFmtId="42" fontId="0" fillId="0" borderId="0" xfId="0" applyNumberFormat="1" applyAlignment="1">
      <alignment horizontal="center"/>
    </xf>
    <xf numFmtId="42" fontId="0" fillId="0" borderId="0" xfId="0" applyNumberFormat="1"/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41" fontId="0" fillId="0" borderId="0" xfId="0" applyNumberFormat="1"/>
    <xf numFmtId="41" fontId="0" fillId="0" borderId="2" xfId="0" applyNumberFormat="1" applyBorder="1"/>
    <xf numFmtId="41" fontId="0" fillId="0" borderId="0" xfId="0" applyNumberFormat="1" applyAlignment="1">
      <alignment horizontal="center"/>
    </xf>
    <xf numFmtId="41" fontId="0" fillId="0" borderId="1" xfId="0" applyNumberFormat="1" applyBorder="1"/>
    <xf numFmtId="14" fontId="0" fillId="0" borderId="2" xfId="0" applyNumberFormat="1" applyBorder="1"/>
    <xf numFmtId="0" fontId="0" fillId="0" borderId="3" xfId="0" applyBorder="1"/>
    <xf numFmtId="42" fontId="0" fillId="0" borderId="3" xfId="0" applyNumberFormat="1" applyBorder="1"/>
    <xf numFmtId="0" fontId="0" fillId="0" borderId="4" xfId="0" applyBorder="1"/>
    <xf numFmtId="3" fontId="0" fillId="2" borderId="3" xfId="0" applyNumberFormat="1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6976F-0006-41AE-9CD0-B549A71A7825}">
  <sheetPr>
    <pageSetUpPr fitToPage="1"/>
  </sheetPr>
  <dimension ref="A1:R34"/>
  <sheetViews>
    <sheetView tabSelected="1" workbookViewId="0">
      <selection activeCell="A26" sqref="A26"/>
    </sheetView>
  </sheetViews>
  <sheetFormatPr defaultRowHeight="15" x14ac:dyDescent="0.25"/>
  <cols>
    <col min="1" max="1" width="35.85546875" customWidth="1"/>
    <col min="2" max="2" width="8.140625" customWidth="1"/>
    <col min="10" max="10" width="10.7109375" bestFit="1" customWidth="1"/>
    <col min="16" max="16" width="12.42578125" customWidth="1"/>
    <col min="17" max="17" width="12" customWidth="1"/>
  </cols>
  <sheetData>
    <row r="1" spans="1:17" ht="15.75" thickBot="1" x14ac:dyDescent="0.3">
      <c r="A1" t="s">
        <v>0</v>
      </c>
      <c r="C1" s="7"/>
      <c r="D1" s="7"/>
      <c r="E1" s="7"/>
      <c r="F1" t="s">
        <v>1</v>
      </c>
      <c r="H1" s="12" t="s">
        <v>2</v>
      </c>
      <c r="I1" t="s">
        <v>3</v>
      </c>
      <c r="J1" s="12" t="s">
        <v>2</v>
      </c>
    </row>
    <row r="2" spans="1:17" ht="15.75" thickBot="1" x14ac:dyDescent="0.3">
      <c r="A2" t="s">
        <v>4</v>
      </c>
      <c r="B2" s="7"/>
      <c r="C2" s="7"/>
      <c r="D2" s="7"/>
      <c r="E2" s="7"/>
      <c r="F2" s="7"/>
      <c r="G2" s="7"/>
    </row>
    <row r="4" spans="1:17" ht="15.75" thickBot="1" x14ac:dyDescent="0.3">
      <c r="A4" s="6" t="s">
        <v>5</v>
      </c>
      <c r="B4" s="6"/>
      <c r="C4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17</v>
      </c>
      <c r="O4" s="1" t="s">
        <v>18</v>
      </c>
      <c r="P4" s="1" t="s">
        <v>19</v>
      </c>
      <c r="Q4" s="1" t="s">
        <v>20</v>
      </c>
    </row>
    <row r="5" spans="1:17" x14ac:dyDescent="0.25">
      <c r="A5" t="s">
        <v>21</v>
      </c>
      <c r="D5" s="1" t="s">
        <v>2</v>
      </c>
      <c r="E5" s="1">
        <v>10</v>
      </c>
      <c r="F5" s="1">
        <v>15</v>
      </c>
      <c r="G5" s="1">
        <v>20</v>
      </c>
      <c r="H5" s="1">
        <v>20</v>
      </c>
      <c r="I5" s="1">
        <v>20</v>
      </c>
      <c r="J5" s="1">
        <v>20</v>
      </c>
      <c r="K5" s="1">
        <v>20</v>
      </c>
      <c r="L5" s="1">
        <v>20</v>
      </c>
      <c r="M5" s="1">
        <v>20</v>
      </c>
      <c r="N5" s="1">
        <v>20</v>
      </c>
      <c r="O5" s="1">
        <v>20</v>
      </c>
      <c r="P5" s="1">
        <f>SUM(D5:O5)</f>
        <v>205</v>
      </c>
    </row>
    <row r="6" spans="1:17" x14ac:dyDescent="0.25">
      <c r="A6" t="s">
        <v>22</v>
      </c>
      <c r="C6" s="2">
        <v>500</v>
      </c>
      <c r="D6" s="3">
        <v>0</v>
      </c>
      <c r="E6" s="3">
        <v>5000</v>
      </c>
      <c r="F6" s="3">
        <v>7500</v>
      </c>
      <c r="G6" s="3">
        <v>10000</v>
      </c>
      <c r="H6" s="3">
        <v>10000</v>
      </c>
      <c r="I6" s="3">
        <v>10000</v>
      </c>
      <c r="J6" s="3">
        <v>10000</v>
      </c>
      <c r="K6" s="3">
        <v>10000</v>
      </c>
      <c r="L6" s="3">
        <v>10000</v>
      </c>
      <c r="M6" s="3">
        <v>10000</v>
      </c>
      <c r="N6" s="3">
        <v>10000</v>
      </c>
      <c r="O6" s="3">
        <v>10000</v>
      </c>
      <c r="P6" s="3"/>
      <c r="Q6" s="4">
        <f>SUM(D6:O6)</f>
        <v>102500</v>
      </c>
    </row>
    <row r="7" spans="1:17" x14ac:dyDescent="0.25">
      <c r="A7" t="s">
        <v>21</v>
      </c>
      <c r="D7" s="1" t="s">
        <v>2</v>
      </c>
      <c r="E7" s="1">
        <v>8</v>
      </c>
      <c r="F7" s="1">
        <v>10</v>
      </c>
      <c r="G7" s="1">
        <v>15</v>
      </c>
      <c r="H7" s="1">
        <v>15</v>
      </c>
      <c r="I7" s="1">
        <v>15</v>
      </c>
      <c r="J7" s="1">
        <v>15</v>
      </c>
      <c r="K7" s="1">
        <v>15</v>
      </c>
      <c r="L7" s="1">
        <v>15</v>
      </c>
      <c r="M7" s="1">
        <v>15</v>
      </c>
      <c r="N7" s="1">
        <v>15</v>
      </c>
      <c r="O7" s="1">
        <v>15</v>
      </c>
      <c r="P7" s="1">
        <f>SUM(D7:O7)</f>
        <v>153</v>
      </c>
    </row>
    <row r="8" spans="1:17" x14ac:dyDescent="0.25">
      <c r="A8" t="s">
        <v>22</v>
      </c>
      <c r="C8" s="4">
        <v>300</v>
      </c>
      <c r="D8" s="10">
        <v>0</v>
      </c>
      <c r="E8" s="10">
        <v>2400</v>
      </c>
      <c r="F8" s="10">
        <v>3000</v>
      </c>
      <c r="G8" s="10">
        <v>4500</v>
      </c>
      <c r="H8" s="10">
        <v>4500</v>
      </c>
      <c r="I8" s="10">
        <v>4500</v>
      </c>
      <c r="J8" s="10">
        <v>4500</v>
      </c>
      <c r="K8" s="10">
        <v>4500</v>
      </c>
      <c r="L8" s="10">
        <v>4500</v>
      </c>
      <c r="M8" s="10">
        <v>4500</v>
      </c>
      <c r="N8" s="10">
        <v>4500</v>
      </c>
      <c r="O8" s="10">
        <v>4500</v>
      </c>
      <c r="P8" s="10"/>
      <c r="Q8" s="8">
        <f>SUM(D8:O8)</f>
        <v>45900</v>
      </c>
    </row>
    <row r="9" spans="1:17" x14ac:dyDescent="0.25">
      <c r="A9" t="s">
        <v>23</v>
      </c>
      <c r="C9" s="11"/>
      <c r="E9" s="11">
        <v>200</v>
      </c>
      <c r="F9" s="11">
        <v>300</v>
      </c>
      <c r="G9" s="11">
        <v>500</v>
      </c>
      <c r="H9" s="11">
        <v>500</v>
      </c>
      <c r="I9" s="11">
        <v>500</v>
      </c>
      <c r="J9" s="11">
        <v>500</v>
      </c>
      <c r="K9" s="11">
        <v>500</v>
      </c>
      <c r="L9" s="11">
        <v>500</v>
      </c>
      <c r="M9" s="11">
        <v>500</v>
      </c>
      <c r="N9" s="11">
        <v>500</v>
      </c>
      <c r="O9" s="11">
        <v>500</v>
      </c>
      <c r="P9" s="11"/>
      <c r="Q9" s="11">
        <f>SUM(C9:O9)</f>
        <v>5000</v>
      </c>
    </row>
    <row r="10" spans="1:17" x14ac:dyDescent="0.25">
      <c r="D10" s="4"/>
      <c r="E10" s="4">
        <f>SUM(E6+E8+E9)</f>
        <v>7600</v>
      </c>
      <c r="F10" s="4">
        <f>SUM(F6+F8+F9)</f>
        <v>10800</v>
      </c>
      <c r="G10" s="4">
        <v>15000</v>
      </c>
      <c r="H10" s="4">
        <v>15000</v>
      </c>
      <c r="I10" s="4">
        <v>15000</v>
      </c>
      <c r="J10" s="4">
        <v>15000</v>
      </c>
      <c r="K10" s="4">
        <v>15000</v>
      </c>
      <c r="L10" s="4">
        <v>15000</v>
      </c>
      <c r="M10" s="4">
        <v>15000</v>
      </c>
      <c r="N10" s="4">
        <v>15000</v>
      </c>
      <c r="O10" s="4">
        <v>15000</v>
      </c>
      <c r="P10" s="4"/>
      <c r="Q10" s="4">
        <f>SUM(Q6:Q9)</f>
        <v>153400</v>
      </c>
    </row>
    <row r="11" spans="1:17" x14ac:dyDescent="0.25">
      <c r="A11" t="s">
        <v>24</v>
      </c>
      <c r="C11" t="s">
        <v>25</v>
      </c>
      <c r="D11" s="11">
        <v>0</v>
      </c>
      <c r="E11" s="11">
        <v>500</v>
      </c>
      <c r="F11" s="11">
        <v>500</v>
      </c>
      <c r="G11" s="11">
        <v>500</v>
      </c>
      <c r="H11" s="11">
        <v>500</v>
      </c>
      <c r="I11" s="11">
        <v>500</v>
      </c>
      <c r="J11" s="11">
        <v>500</v>
      </c>
      <c r="K11" s="11">
        <v>500</v>
      </c>
      <c r="L11" s="11">
        <v>500</v>
      </c>
      <c r="M11" s="11">
        <v>500</v>
      </c>
      <c r="N11" s="11">
        <v>500</v>
      </c>
      <c r="O11" s="11">
        <v>500</v>
      </c>
      <c r="P11" s="11"/>
      <c r="Q11" s="11">
        <f>SUM(D11:P11)</f>
        <v>5500</v>
      </c>
    </row>
    <row r="12" spans="1:17" x14ac:dyDescent="0.25">
      <c r="A12" t="s">
        <v>26</v>
      </c>
      <c r="D12" s="4">
        <f>SUM(D10-D11)</f>
        <v>0</v>
      </c>
      <c r="E12" s="4">
        <v>7100</v>
      </c>
      <c r="F12" s="4">
        <v>10300</v>
      </c>
      <c r="G12" s="4">
        <v>14500</v>
      </c>
      <c r="H12" s="4">
        <v>14500</v>
      </c>
      <c r="I12" s="4">
        <v>14500</v>
      </c>
      <c r="J12" s="4">
        <v>14500</v>
      </c>
      <c r="K12" s="4">
        <v>14500</v>
      </c>
      <c r="L12" s="4">
        <v>14500</v>
      </c>
      <c r="M12" s="4">
        <v>14500</v>
      </c>
      <c r="N12" s="4">
        <v>14500</v>
      </c>
      <c r="O12" s="4">
        <v>14500</v>
      </c>
      <c r="P12" s="1">
        <f>SUM(P5:P9)</f>
        <v>358</v>
      </c>
      <c r="Q12" s="4">
        <f>SUM(D12:P12)</f>
        <v>148258</v>
      </c>
    </row>
    <row r="14" spans="1:17" ht="15.75" thickBot="1" x14ac:dyDescent="0.3">
      <c r="A14" s="6" t="s">
        <v>27</v>
      </c>
      <c r="B14" s="7"/>
    </row>
    <row r="15" spans="1:17" x14ac:dyDescent="0.25">
      <c r="A15" t="s">
        <v>28</v>
      </c>
      <c r="D15" s="4">
        <v>2100</v>
      </c>
      <c r="E15" s="4">
        <v>2100</v>
      </c>
      <c r="F15" s="4">
        <v>2100</v>
      </c>
      <c r="G15" s="4">
        <v>3000</v>
      </c>
      <c r="H15" s="4">
        <v>3000</v>
      </c>
      <c r="I15" s="4">
        <v>3000</v>
      </c>
      <c r="J15" s="4">
        <v>3000</v>
      </c>
      <c r="K15" s="4">
        <v>3000</v>
      </c>
      <c r="L15" s="4">
        <v>3000</v>
      </c>
      <c r="M15" s="4">
        <v>3000</v>
      </c>
      <c r="N15" s="4">
        <v>3000</v>
      </c>
      <c r="O15" s="4">
        <v>3000</v>
      </c>
      <c r="P15" s="4"/>
      <c r="Q15" s="4">
        <f>SUM(D15:O15)</f>
        <v>33300</v>
      </c>
    </row>
    <row r="16" spans="1:17" x14ac:dyDescent="0.25">
      <c r="A16" t="s">
        <v>50</v>
      </c>
      <c r="D16" s="8">
        <v>200</v>
      </c>
      <c r="E16" s="8">
        <v>200</v>
      </c>
      <c r="F16" s="8">
        <v>200</v>
      </c>
      <c r="G16" s="8">
        <v>300</v>
      </c>
      <c r="H16" s="8">
        <v>300</v>
      </c>
      <c r="I16" s="8">
        <v>300</v>
      </c>
      <c r="J16" s="8">
        <v>300</v>
      </c>
      <c r="K16" s="8">
        <v>300</v>
      </c>
      <c r="L16" s="8">
        <v>300</v>
      </c>
      <c r="M16" s="8">
        <v>300</v>
      </c>
      <c r="N16" s="8">
        <v>300</v>
      </c>
      <c r="O16" s="8">
        <v>300</v>
      </c>
      <c r="P16" s="8"/>
      <c r="Q16" s="8">
        <f t="shared" ref="Q16:Q27" si="0">SUM(D16:P16)</f>
        <v>3300</v>
      </c>
    </row>
    <row r="17" spans="1:18" x14ac:dyDescent="0.25">
      <c r="A17" t="s">
        <v>30</v>
      </c>
      <c r="D17" s="8">
        <v>300</v>
      </c>
      <c r="E17" s="8">
        <v>300</v>
      </c>
      <c r="F17" s="8">
        <v>300</v>
      </c>
      <c r="G17" s="8">
        <v>300</v>
      </c>
      <c r="H17" s="8">
        <v>300</v>
      </c>
      <c r="I17" s="8">
        <v>300</v>
      </c>
      <c r="J17" s="8">
        <v>300</v>
      </c>
      <c r="K17" s="8">
        <v>300</v>
      </c>
      <c r="L17" s="8">
        <v>300</v>
      </c>
      <c r="M17" s="8">
        <v>300</v>
      </c>
      <c r="N17" s="8">
        <v>300</v>
      </c>
      <c r="O17" s="8">
        <v>300</v>
      </c>
      <c r="P17" s="8"/>
      <c r="Q17" s="8">
        <f t="shared" si="0"/>
        <v>3600</v>
      </c>
    </row>
    <row r="18" spans="1:18" x14ac:dyDescent="0.25">
      <c r="A18" t="s">
        <v>31</v>
      </c>
      <c r="D18" s="8">
        <v>1700</v>
      </c>
      <c r="E18" s="8">
        <v>1700</v>
      </c>
      <c r="F18" s="8">
        <v>1700</v>
      </c>
      <c r="G18" s="8">
        <v>1700</v>
      </c>
      <c r="H18" s="8">
        <v>1700</v>
      </c>
      <c r="I18" s="8">
        <v>1700</v>
      </c>
      <c r="J18" s="8">
        <v>1700</v>
      </c>
      <c r="K18" s="8">
        <v>1700</v>
      </c>
      <c r="L18" s="8">
        <v>1700</v>
      </c>
      <c r="M18" s="8">
        <v>1700</v>
      </c>
      <c r="N18" s="8">
        <v>1700</v>
      </c>
      <c r="O18" s="8">
        <v>1700</v>
      </c>
      <c r="P18" s="8"/>
      <c r="Q18" s="8">
        <f t="shared" si="0"/>
        <v>20400</v>
      </c>
    </row>
    <row r="19" spans="1:18" x14ac:dyDescent="0.25">
      <c r="A19" t="s">
        <v>32</v>
      </c>
      <c r="D19" s="8">
        <v>30</v>
      </c>
      <c r="E19" s="8">
        <v>30</v>
      </c>
      <c r="F19" s="8">
        <v>30</v>
      </c>
      <c r="G19" s="8">
        <v>30</v>
      </c>
      <c r="H19" s="8">
        <v>30</v>
      </c>
      <c r="I19" s="8">
        <v>30</v>
      </c>
      <c r="J19" s="8">
        <v>30</v>
      </c>
      <c r="K19" s="8">
        <v>30</v>
      </c>
      <c r="L19" s="8">
        <v>30</v>
      </c>
      <c r="M19" s="8">
        <v>30</v>
      </c>
      <c r="N19" s="8">
        <v>30</v>
      </c>
      <c r="O19" s="8">
        <v>30</v>
      </c>
      <c r="P19" s="8"/>
      <c r="Q19" s="8">
        <f t="shared" si="0"/>
        <v>360</v>
      </c>
    </row>
    <row r="20" spans="1:18" x14ac:dyDescent="0.25">
      <c r="A20" t="s">
        <v>33</v>
      </c>
      <c r="D20" s="8">
        <v>100</v>
      </c>
      <c r="E20" s="8">
        <v>100</v>
      </c>
      <c r="F20" s="8">
        <v>100</v>
      </c>
      <c r="G20" s="8">
        <v>100</v>
      </c>
      <c r="H20" s="8">
        <v>100</v>
      </c>
      <c r="I20" s="8">
        <v>100</v>
      </c>
      <c r="J20" s="8">
        <v>100</v>
      </c>
      <c r="K20" s="8">
        <v>100</v>
      </c>
      <c r="L20" s="8">
        <v>100</v>
      </c>
      <c r="M20" s="8">
        <v>100</v>
      </c>
      <c r="N20" s="8">
        <v>100</v>
      </c>
      <c r="O20" s="8">
        <v>100</v>
      </c>
      <c r="P20" s="8"/>
      <c r="Q20" s="8">
        <f t="shared" si="0"/>
        <v>1200</v>
      </c>
    </row>
    <row r="21" spans="1:18" x14ac:dyDescent="0.25">
      <c r="A21" t="s">
        <v>34</v>
      </c>
      <c r="D21" s="8">
        <v>100</v>
      </c>
      <c r="E21" s="8">
        <v>100</v>
      </c>
      <c r="F21" s="8">
        <v>100</v>
      </c>
      <c r="G21" s="8">
        <v>170</v>
      </c>
      <c r="H21" s="8">
        <v>170</v>
      </c>
      <c r="I21" s="8">
        <v>170</v>
      </c>
      <c r="J21" s="8">
        <v>170</v>
      </c>
      <c r="K21" s="8">
        <v>170</v>
      </c>
      <c r="L21" s="8">
        <v>170</v>
      </c>
      <c r="M21" s="8">
        <v>170</v>
      </c>
      <c r="N21" s="8">
        <v>170</v>
      </c>
      <c r="O21" s="8">
        <v>170</v>
      </c>
      <c r="P21" s="8"/>
      <c r="Q21" s="8">
        <f t="shared" si="0"/>
        <v>1830</v>
      </c>
    </row>
    <row r="22" spans="1:18" x14ac:dyDescent="0.25">
      <c r="A22" t="s">
        <v>35</v>
      </c>
      <c r="D22" s="8">
        <v>200</v>
      </c>
      <c r="E22" s="8">
        <v>200</v>
      </c>
      <c r="F22" s="8">
        <v>200</v>
      </c>
      <c r="G22" s="8">
        <v>200</v>
      </c>
      <c r="H22" s="8">
        <v>200</v>
      </c>
      <c r="I22" s="8">
        <v>200</v>
      </c>
      <c r="J22" s="8">
        <v>400</v>
      </c>
      <c r="K22" s="8">
        <v>400</v>
      </c>
      <c r="L22" s="8">
        <v>400</v>
      </c>
      <c r="M22" s="8">
        <v>400</v>
      </c>
      <c r="N22" s="8">
        <v>400</v>
      </c>
      <c r="O22" s="8">
        <v>400</v>
      </c>
      <c r="P22" s="8"/>
      <c r="Q22" s="8">
        <f t="shared" si="0"/>
        <v>3600</v>
      </c>
    </row>
    <row r="23" spans="1:18" x14ac:dyDescent="0.25">
      <c r="A23" t="s">
        <v>36</v>
      </c>
      <c r="D23" s="8">
        <v>60</v>
      </c>
      <c r="E23" s="8">
        <v>60</v>
      </c>
      <c r="F23" s="8">
        <v>60</v>
      </c>
      <c r="G23" s="8">
        <v>60</v>
      </c>
      <c r="H23" s="8">
        <v>60</v>
      </c>
      <c r="I23" s="8">
        <v>60</v>
      </c>
      <c r="J23" s="8">
        <v>60</v>
      </c>
      <c r="K23" s="8">
        <v>60</v>
      </c>
      <c r="L23" s="8">
        <v>60</v>
      </c>
      <c r="M23" s="8">
        <v>60</v>
      </c>
      <c r="N23" s="8">
        <v>60</v>
      </c>
      <c r="O23" s="8">
        <v>60</v>
      </c>
      <c r="P23" s="8"/>
      <c r="Q23" s="8">
        <f t="shared" si="0"/>
        <v>720</v>
      </c>
    </row>
    <row r="24" spans="1:18" x14ac:dyDescent="0.25">
      <c r="A24" t="s">
        <v>37</v>
      </c>
      <c r="D24" s="8">
        <v>20</v>
      </c>
      <c r="E24" s="8">
        <v>20</v>
      </c>
      <c r="F24" s="8">
        <v>20</v>
      </c>
      <c r="G24" s="8">
        <v>20</v>
      </c>
      <c r="H24" s="8">
        <v>20</v>
      </c>
      <c r="I24" s="8">
        <v>20</v>
      </c>
      <c r="J24" s="8">
        <v>20</v>
      </c>
      <c r="K24" s="8">
        <v>20</v>
      </c>
      <c r="L24" s="8">
        <v>20</v>
      </c>
      <c r="M24" s="8">
        <v>20</v>
      </c>
      <c r="N24" s="8">
        <v>20</v>
      </c>
      <c r="O24" s="8">
        <v>20</v>
      </c>
      <c r="P24" s="8"/>
      <c r="Q24" s="8">
        <f t="shared" si="0"/>
        <v>240</v>
      </c>
    </row>
    <row r="25" spans="1:18" x14ac:dyDescent="0.25">
      <c r="A25" t="s">
        <v>38</v>
      </c>
      <c r="D25" s="8">
        <v>200</v>
      </c>
      <c r="E25" s="8">
        <v>200</v>
      </c>
      <c r="F25" s="8">
        <v>200</v>
      </c>
      <c r="G25" s="8">
        <v>200</v>
      </c>
      <c r="H25" s="8">
        <v>200</v>
      </c>
      <c r="I25" s="8">
        <v>200</v>
      </c>
      <c r="J25" s="8">
        <v>200</v>
      </c>
      <c r="K25" s="8">
        <v>200</v>
      </c>
      <c r="L25" s="8">
        <v>200</v>
      </c>
      <c r="M25" s="8">
        <v>200</v>
      </c>
      <c r="N25" s="8">
        <v>200</v>
      </c>
      <c r="O25" s="8">
        <v>200</v>
      </c>
      <c r="P25" s="8"/>
      <c r="Q25" s="8">
        <f t="shared" si="0"/>
        <v>2400</v>
      </c>
    </row>
    <row r="26" spans="1:18" x14ac:dyDescent="0.25">
      <c r="A26" t="s">
        <v>39</v>
      </c>
      <c r="D26" s="8" t="s">
        <v>40</v>
      </c>
      <c r="E26" s="8" t="s">
        <v>40</v>
      </c>
      <c r="F26" s="8" t="s">
        <v>40</v>
      </c>
      <c r="G26" s="8" t="s">
        <v>40</v>
      </c>
      <c r="H26" s="8" t="s">
        <v>40</v>
      </c>
      <c r="I26" s="8" t="s">
        <v>40</v>
      </c>
      <c r="J26" s="8" t="s">
        <v>40</v>
      </c>
      <c r="K26" s="8" t="s">
        <v>40</v>
      </c>
      <c r="L26" s="8" t="s">
        <v>40</v>
      </c>
      <c r="M26" s="8" t="s">
        <v>40</v>
      </c>
      <c r="N26" s="8" t="s">
        <v>40</v>
      </c>
      <c r="O26" s="8">
        <v>5000</v>
      </c>
      <c r="P26" s="8"/>
      <c r="Q26" s="8">
        <v>5000</v>
      </c>
    </row>
    <row r="27" spans="1:18" ht="15.75" thickBot="1" x14ac:dyDescent="0.3">
      <c r="A27" s="7" t="s">
        <v>41</v>
      </c>
      <c r="B27" s="7"/>
      <c r="C27" s="7"/>
      <c r="D27" s="9">
        <v>60</v>
      </c>
      <c r="E27" s="9">
        <v>60</v>
      </c>
      <c r="F27" s="9">
        <v>60</v>
      </c>
      <c r="G27" s="9">
        <v>60</v>
      </c>
      <c r="H27" s="9">
        <v>60</v>
      </c>
      <c r="I27" s="9">
        <v>60</v>
      </c>
      <c r="J27" s="9">
        <v>60</v>
      </c>
      <c r="K27" s="9">
        <v>60</v>
      </c>
      <c r="L27" s="9">
        <v>60</v>
      </c>
      <c r="M27" s="9">
        <v>60</v>
      </c>
      <c r="N27" s="9">
        <v>60</v>
      </c>
      <c r="O27" s="9">
        <v>60</v>
      </c>
      <c r="P27" s="9"/>
      <c r="Q27" s="9">
        <f t="shared" si="0"/>
        <v>720</v>
      </c>
    </row>
    <row r="28" spans="1:18" x14ac:dyDescent="0.25">
      <c r="A28" t="s">
        <v>42</v>
      </c>
      <c r="D28" s="4">
        <f t="shared" ref="D28:O28" si="1">SUM(D15:D27)</f>
        <v>5070</v>
      </c>
      <c r="E28" s="4">
        <f t="shared" si="1"/>
        <v>5070</v>
      </c>
      <c r="F28" s="4">
        <f t="shared" si="1"/>
        <v>5070</v>
      </c>
      <c r="G28" s="4">
        <f t="shared" si="1"/>
        <v>6140</v>
      </c>
      <c r="H28" s="4">
        <f t="shared" si="1"/>
        <v>6140</v>
      </c>
      <c r="I28" s="4">
        <f t="shared" si="1"/>
        <v>6140</v>
      </c>
      <c r="J28" s="4">
        <f t="shared" si="1"/>
        <v>6340</v>
      </c>
      <c r="K28" s="4">
        <f t="shared" si="1"/>
        <v>6340</v>
      </c>
      <c r="L28" s="4">
        <f t="shared" si="1"/>
        <v>6340</v>
      </c>
      <c r="M28" s="4">
        <f t="shared" si="1"/>
        <v>6340</v>
      </c>
      <c r="N28" s="4">
        <f t="shared" si="1"/>
        <v>6340</v>
      </c>
      <c r="O28" s="4">
        <f t="shared" si="1"/>
        <v>11340</v>
      </c>
      <c r="P28" s="4"/>
      <c r="Q28" s="4">
        <f>SUM(Q15:Q27)</f>
        <v>76670</v>
      </c>
    </row>
    <row r="29" spans="1:18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8" x14ac:dyDescent="0.25">
      <c r="A30" s="13" t="s">
        <v>43</v>
      </c>
      <c r="B30" s="13"/>
      <c r="C30" s="13"/>
      <c r="D30" s="14">
        <f t="shared" ref="D30:L30" si="2">SUM(D12-D28)</f>
        <v>-5070</v>
      </c>
      <c r="E30" s="14">
        <f t="shared" si="2"/>
        <v>2030</v>
      </c>
      <c r="F30" s="14">
        <f t="shared" si="2"/>
        <v>5230</v>
      </c>
      <c r="G30" s="14">
        <f t="shared" si="2"/>
        <v>8360</v>
      </c>
      <c r="H30" s="14">
        <f t="shared" si="2"/>
        <v>8360</v>
      </c>
      <c r="I30" s="14">
        <f t="shared" si="2"/>
        <v>8360</v>
      </c>
      <c r="J30" s="14">
        <f t="shared" si="2"/>
        <v>8160</v>
      </c>
      <c r="K30" s="14">
        <f t="shared" si="2"/>
        <v>8160</v>
      </c>
      <c r="L30" s="14">
        <f t="shared" si="2"/>
        <v>8160</v>
      </c>
      <c r="M30" s="14">
        <f>SUM(M12-M28)</f>
        <v>8160</v>
      </c>
      <c r="N30" s="14">
        <f>SUM(N12-N28)</f>
        <v>8160</v>
      </c>
      <c r="O30" s="14">
        <f>SUM(O12-O28)</f>
        <v>3160</v>
      </c>
      <c r="P30" s="14"/>
      <c r="Q30" s="14">
        <f>SUM(D30:P30)</f>
        <v>71230</v>
      </c>
    </row>
    <row r="31" spans="1:18" x14ac:dyDescent="0.25">
      <c r="A31" s="13" t="s">
        <v>44</v>
      </c>
      <c r="B31" s="13"/>
      <c r="C31" s="13"/>
      <c r="D31" s="16">
        <v>10000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7">
        <v>5000</v>
      </c>
      <c r="P31" s="13"/>
      <c r="Q31" s="17">
        <v>15000</v>
      </c>
      <c r="R31" t="s">
        <v>45</v>
      </c>
    </row>
    <row r="32" spans="1:18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" x14ac:dyDescent="0.25">
      <c r="A33" t="s">
        <v>46</v>
      </c>
    </row>
    <row r="34" spans="1:1" x14ac:dyDescent="0.25">
      <c r="A34" t="s">
        <v>47</v>
      </c>
    </row>
  </sheetData>
  <printOptions verticalCentered="1"/>
  <pageMargins left="0.7" right="0.7" top="0.75" bottom="0.75" header="0.3" footer="0.3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workbookViewId="0">
      <selection activeCell="B22" sqref="B22"/>
    </sheetView>
  </sheetViews>
  <sheetFormatPr defaultRowHeight="15" x14ac:dyDescent="0.25"/>
  <cols>
    <col min="1" max="1" width="36.28515625" customWidth="1"/>
    <col min="2" max="2" width="8.140625" customWidth="1"/>
    <col min="10" max="10" width="10.7109375" bestFit="1" customWidth="1"/>
    <col min="16" max="16" width="12.42578125" customWidth="1"/>
    <col min="17" max="17" width="12" customWidth="1"/>
  </cols>
  <sheetData>
    <row r="1" spans="1:17" ht="15.75" thickBot="1" x14ac:dyDescent="0.3">
      <c r="A1" t="s">
        <v>0</v>
      </c>
      <c r="C1" s="7"/>
      <c r="D1" s="7"/>
      <c r="E1" s="7"/>
      <c r="F1" t="s">
        <v>1</v>
      </c>
      <c r="H1" s="12" t="s">
        <v>2</v>
      </c>
      <c r="I1" t="s">
        <v>3</v>
      </c>
      <c r="J1" s="12" t="s">
        <v>2</v>
      </c>
    </row>
    <row r="2" spans="1:17" ht="15.75" thickBot="1" x14ac:dyDescent="0.3">
      <c r="A2" t="s">
        <v>4</v>
      </c>
      <c r="B2" s="7"/>
      <c r="C2" s="7"/>
      <c r="D2" s="7"/>
      <c r="E2" s="7"/>
      <c r="F2" s="7"/>
      <c r="G2" s="7"/>
    </row>
    <row r="4" spans="1:17" ht="15.75" thickBot="1" x14ac:dyDescent="0.3">
      <c r="A4" s="6" t="s">
        <v>5</v>
      </c>
      <c r="B4" s="6"/>
      <c r="C4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17</v>
      </c>
      <c r="O4" s="1" t="s">
        <v>18</v>
      </c>
      <c r="P4" s="1" t="s">
        <v>19</v>
      </c>
      <c r="Q4" s="1" t="s">
        <v>20</v>
      </c>
    </row>
    <row r="5" spans="1:17" x14ac:dyDescent="0.25">
      <c r="A5" t="s">
        <v>21</v>
      </c>
      <c r="D5" s="1">
        <v>20</v>
      </c>
      <c r="E5" s="1">
        <v>20</v>
      </c>
      <c r="F5" s="1">
        <v>20</v>
      </c>
      <c r="G5" s="1">
        <v>20</v>
      </c>
      <c r="H5" s="1">
        <v>20</v>
      </c>
      <c r="I5" s="1">
        <v>20</v>
      </c>
      <c r="J5" s="1">
        <v>20</v>
      </c>
      <c r="K5" s="1">
        <v>20</v>
      </c>
      <c r="L5" s="1">
        <v>20</v>
      </c>
      <c r="M5" s="1">
        <v>20</v>
      </c>
      <c r="N5" s="1">
        <v>20</v>
      </c>
      <c r="O5" s="1">
        <v>20</v>
      </c>
      <c r="P5" s="1">
        <f>SUM(D5:O5)</f>
        <v>240</v>
      </c>
    </row>
    <row r="6" spans="1:17" x14ac:dyDescent="0.25">
      <c r="A6" t="s">
        <v>22</v>
      </c>
      <c r="C6" s="2">
        <v>550</v>
      </c>
      <c r="D6" s="3">
        <v>11000</v>
      </c>
      <c r="E6" s="3">
        <v>11000</v>
      </c>
      <c r="F6" s="3">
        <v>11000</v>
      </c>
      <c r="G6" s="3">
        <v>11000</v>
      </c>
      <c r="H6" s="3">
        <v>11000</v>
      </c>
      <c r="I6" s="3">
        <v>11000</v>
      </c>
      <c r="J6" s="3">
        <v>11000</v>
      </c>
      <c r="K6" s="3">
        <v>11000</v>
      </c>
      <c r="L6" s="3">
        <v>11000</v>
      </c>
      <c r="M6" s="3">
        <v>11000</v>
      </c>
      <c r="N6" s="3">
        <v>11000</v>
      </c>
      <c r="O6" s="3">
        <v>11000</v>
      </c>
      <c r="P6" s="3"/>
      <c r="Q6" s="4">
        <f>SUM(D6:O6)</f>
        <v>132000</v>
      </c>
    </row>
    <row r="7" spans="1:17" x14ac:dyDescent="0.25">
      <c r="A7" t="s">
        <v>21</v>
      </c>
      <c r="D7" s="1">
        <v>15</v>
      </c>
      <c r="E7" s="1">
        <v>15</v>
      </c>
      <c r="F7" s="1">
        <v>15</v>
      </c>
      <c r="G7" s="1">
        <v>15</v>
      </c>
      <c r="H7" s="1">
        <v>15</v>
      </c>
      <c r="I7" s="1">
        <v>15</v>
      </c>
      <c r="J7" s="1">
        <v>15</v>
      </c>
      <c r="K7" s="1">
        <v>15</v>
      </c>
      <c r="L7" s="1">
        <v>15</v>
      </c>
      <c r="M7" s="1">
        <v>15</v>
      </c>
      <c r="N7" s="1">
        <v>15</v>
      </c>
      <c r="O7" s="1">
        <v>15</v>
      </c>
      <c r="P7" s="1">
        <f>SUM(D7:O7)</f>
        <v>180</v>
      </c>
    </row>
    <row r="8" spans="1:17" x14ac:dyDescent="0.25">
      <c r="A8" t="s">
        <v>22</v>
      </c>
      <c r="C8" s="4">
        <v>350</v>
      </c>
      <c r="D8" s="10">
        <v>5250</v>
      </c>
      <c r="E8" s="10">
        <v>5250</v>
      </c>
      <c r="F8" s="10">
        <v>5250</v>
      </c>
      <c r="G8" s="10">
        <v>5250</v>
      </c>
      <c r="H8" s="10">
        <v>5250</v>
      </c>
      <c r="I8" s="10">
        <v>5250</v>
      </c>
      <c r="J8" s="10">
        <v>5250</v>
      </c>
      <c r="K8" s="10">
        <v>5250</v>
      </c>
      <c r="L8" s="10">
        <v>5250</v>
      </c>
      <c r="M8" s="10">
        <v>5250</v>
      </c>
      <c r="N8" s="10">
        <v>5250</v>
      </c>
      <c r="O8" s="10">
        <v>5250</v>
      </c>
      <c r="P8" s="10"/>
      <c r="Q8" s="8">
        <f>SUM(D8:O8)</f>
        <v>63000</v>
      </c>
    </row>
    <row r="9" spans="1:17" x14ac:dyDescent="0.25">
      <c r="A9" t="s">
        <v>23</v>
      </c>
      <c r="C9" s="5"/>
      <c r="D9" s="11">
        <v>500</v>
      </c>
      <c r="E9" s="11">
        <v>500</v>
      </c>
      <c r="F9" s="11">
        <v>500</v>
      </c>
      <c r="G9" s="11">
        <v>500</v>
      </c>
      <c r="H9" s="11">
        <v>500</v>
      </c>
      <c r="I9" s="11">
        <v>500</v>
      </c>
      <c r="J9" s="11">
        <v>500</v>
      </c>
      <c r="K9" s="11">
        <v>500</v>
      </c>
      <c r="L9" s="11">
        <v>500</v>
      </c>
      <c r="M9" s="11">
        <v>500</v>
      </c>
      <c r="N9" s="11">
        <v>500</v>
      </c>
      <c r="O9" s="11">
        <v>500</v>
      </c>
      <c r="P9" s="11"/>
      <c r="Q9" s="11">
        <f>SUM(D9:O9)</f>
        <v>6000</v>
      </c>
    </row>
    <row r="10" spans="1:17" x14ac:dyDescent="0.25">
      <c r="D10" s="4">
        <v>15000</v>
      </c>
      <c r="E10" s="4">
        <v>15000</v>
      </c>
      <c r="F10" s="4">
        <v>15000</v>
      </c>
      <c r="G10" s="4">
        <v>15000</v>
      </c>
      <c r="H10" s="4">
        <v>15000</v>
      </c>
      <c r="I10" s="4">
        <v>15000</v>
      </c>
      <c r="J10" s="4">
        <v>15000</v>
      </c>
      <c r="K10" s="4">
        <v>15000</v>
      </c>
      <c r="L10" s="4">
        <v>15000</v>
      </c>
      <c r="M10" s="4">
        <v>15000</v>
      </c>
      <c r="N10" s="4">
        <v>15000</v>
      </c>
      <c r="O10" s="4">
        <v>15000</v>
      </c>
      <c r="P10" s="4"/>
      <c r="Q10" s="4">
        <f>SUM(Q6:Q9)</f>
        <v>201000</v>
      </c>
    </row>
    <row r="11" spans="1:17" x14ac:dyDescent="0.25">
      <c r="A11" t="s">
        <v>24</v>
      </c>
      <c r="C11" t="s">
        <v>25</v>
      </c>
      <c r="D11" s="11">
        <v>500</v>
      </c>
      <c r="E11" s="11">
        <v>500</v>
      </c>
      <c r="F11" s="11">
        <v>500</v>
      </c>
      <c r="G11" s="11">
        <v>500</v>
      </c>
      <c r="H11" s="11">
        <v>500</v>
      </c>
      <c r="I11" s="11">
        <v>500</v>
      </c>
      <c r="J11" s="11">
        <v>500</v>
      </c>
      <c r="K11" s="11">
        <v>500</v>
      </c>
      <c r="L11" s="11">
        <v>500</v>
      </c>
      <c r="M11" s="11">
        <v>500</v>
      </c>
      <c r="N11" s="11">
        <v>500</v>
      </c>
      <c r="O11" s="11">
        <v>500</v>
      </c>
      <c r="P11" s="11"/>
      <c r="Q11" s="11">
        <f>SUM(D11:P11)</f>
        <v>6000</v>
      </c>
    </row>
    <row r="12" spans="1:17" x14ac:dyDescent="0.25">
      <c r="A12" t="s">
        <v>26</v>
      </c>
      <c r="D12" s="4">
        <v>14500</v>
      </c>
      <c r="E12" s="4">
        <v>14500</v>
      </c>
      <c r="F12" s="4">
        <v>14500</v>
      </c>
      <c r="G12" s="4">
        <v>14500</v>
      </c>
      <c r="H12" s="4">
        <v>14500</v>
      </c>
      <c r="I12" s="4">
        <v>14500</v>
      </c>
      <c r="J12" s="4">
        <v>14500</v>
      </c>
      <c r="K12" s="4">
        <v>14500</v>
      </c>
      <c r="L12" s="4">
        <v>14500</v>
      </c>
      <c r="M12" s="4">
        <v>14500</v>
      </c>
      <c r="N12" s="4">
        <v>14500</v>
      </c>
      <c r="O12" s="4">
        <v>14500</v>
      </c>
      <c r="P12" s="1">
        <f>SUM(P5:P9)</f>
        <v>420</v>
      </c>
      <c r="Q12" s="4">
        <f>SUM(D12:P12)</f>
        <v>174420</v>
      </c>
    </row>
    <row r="14" spans="1:17" ht="15.75" thickBot="1" x14ac:dyDescent="0.3">
      <c r="A14" s="6" t="s">
        <v>27</v>
      </c>
      <c r="B14" s="7"/>
    </row>
    <row r="15" spans="1:17" x14ac:dyDescent="0.25">
      <c r="A15" t="s">
        <v>28</v>
      </c>
      <c r="D15" s="4">
        <v>2100</v>
      </c>
      <c r="E15" s="4">
        <v>2100</v>
      </c>
      <c r="F15" s="4">
        <v>2100</v>
      </c>
      <c r="G15" s="4">
        <v>3000</v>
      </c>
      <c r="H15" s="4">
        <v>3000</v>
      </c>
      <c r="I15" s="4">
        <v>3000</v>
      </c>
      <c r="J15" s="4">
        <v>3000</v>
      </c>
      <c r="K15" s="4">
        <v>3000</v>
      </c>
      <c r="L15" s="4">
        <v>3000</v>
      </c>
      <c r="M15" s="4">
        <v>3000</v>
      </c>
      <c r="N15" s="4">
        <v>3000</v>
      </c>
      <c r="O15" s="4">
        <v>3000</v>
      </c>
      <c r="P15" s="4"/>
      <c r="Q15" s="4">
        <f>SUM(D15:O15)</f>
        <v>33300</v>
      </c>
    </row>
    <row r="16" spans="1:17" x14ac:dyDescent="0.25">
      <c r="A16" t="s">
        <v>29</v>
      </c>
      <c r="D16" s="8">
        <v>200</v>
      </c>
      <c r="E16" s="8">
        <v>200</v>
      </c>
      <c r="F16" s="8">
        <v>200</v>
      </c>
      <c r="G16" s="8">
        <v>300</v>
      </c>
      <c r="H16" s="8">
        <v>300</v>
      </c>
      <c r="I16" s="8">
        <v>300</v>
      </c>
      <c r="J16" s="8">
        <v>300</v>
      </c>
      <c r="K16" s="8">
        <v>300</v>
      </c>
      <c r="L16" s="8">
        <v>300</v>
      </c>
      <c r="M16" s="8">
        <v>300</v>
      </c>
      <c r="N16" s="8">
        <v>300</v>
      </c>
      <c r="O16" s="8">
        <v>300</v>
      </c>
      <c r="P16" s="8"/>
      <c r="Q16" s="8">
        <f t="shared" ref="Q16:Q27" si="0">SUM(D16:P16)</f>
        <v>3300</v>
      </c>
    </row>
    <row r="17" spans="1:17" x14ac:dyDescent="0.25">
      <c r="A17" t="s">
        <v>30</v>
      </c>
      <c r="D17" s="8">
        <v>300</v>
      </c>
      <c r="E17" s="8">
        <v>300</v>
      </c>
      <c r="F17" s="8">
        <v>300</v>
      </c>
      <c r="G17" s="8">
        <v>300</v>
      </c>
      <c r="H17" s="8">
        <v>300</v>
      </c>
      <c r="I17" s="8">
        <v>300</v>
      </c>
      <c r="J17" s="8">
        <v>300</v>
      </c>
      <c r="K17" s="8">
        <v>300</v>
      </c>
      <c r="L17" s="8">
        <v>300</v>
      </c>
      <c r="M17" s="8">
        <v>300</v>
      </c>
      <c r="N17" s="8">
        <v>300</v>
      </c>
      <c r="O17" s="8">
        <v>300</v>
      </c>
      <c r="P17" s="8"/>
      <c r="Q17" s="8">
        <f t="shared" si="0"/>
        <v>3600</v>
      </c>
    </row>
    <row r="18" spans="1:17" x14ac:dyDescent="0.25">
      <c r="A18" t="s">
        <v>31</v>
      </c>
      <c r="D18" s="8">
        <v>1700</v>
      </c>
      <c r="E18" s="8">
        <v>1700</v>
      </c>
      <c r="F18" s="8">
        <v>1700</v>
      </c>
      <c r="G18" s="8">
        <v>1700</v>
      </c>
      <c r="H18" s="8">
        <v>1700</v>
      </c>
      <c r="I18" s="8">
        <v>1700</v>
      </c>
      <c r="J18" s="8">
        <v>1700</v>
      </c>
      <c r="K18" s="8">
        <v>1700</v>
      </c>
      <c r="L18" s="8">
        <v>1700</v>
      </c>
      <c r="M18" s="8">
        <v>1700</v>
      </c>
      <c r="N18" s="8">
        <v>1700</v>
      </c>
      <c r="O18" s="8">
        <v>1700</v>
      </c>
      <c r="P18" s="8"/>
      <c r="Q18" s="8">
        <f t="shared" si="0"/>
        <v>20400</v>
      </c>
    </row>
    <row r="19" spans="1:17" x14ac:dyDescent="0.25">
      <c r="A19" t="s">
        <v>32</v>
      </c>
      <c r="D19" s="8">
        <v>30</v>
      </c>
      <c r="E19" s="8">
        <v>30</v>
      </c>
      <c r="F19" s="8">
        <v>30</v>
      </c>
      <c r="G19" s="8">
        <v>30</v>
      </c>
      <c r="H19" s="8">
        <v>30</v>
      </c>
      <c r="I19" s="8">
        <v>30</v>
      </c>
      <c r="J19" s="8">
        <v>30</v>
      </c>
      <c r="K19" s="8">
        <v>30</v>
      </c>
      <c r="L19" s="8">
        <v>30</v>
      </c>
      <c r="M19" s="8">
        <v>30</v>
      </c>
      <c r="N19" s="8">
        <v>30</v>
      </c>
      <c r="O19" s="8">
        <v>30</v>
      </c>
      <c r="P19" s="8"/>
      <c r="Q19" s="8">
        <f t="shared" si="0"/>
        <v>360</v>
      </c>
    </row>
    <row r="20" spans="1:17" x14ac:dyDescent="0.25">
      <c r="A20" t="s">
        <v>33</v>
      </c>
      <c r="D20" s="8">
        <v>100</v>
      </c>
      <c r="E20" s="8">
        <v>100</v>
      </c>
      <c r="F20" s="8">
        <v>100</v>
      </c>
      <c r="G20" s="8">
        <v>100</v>
      </c>
      <c r="H20" s="8">
        <v>100</v>
      </c>
      <c r="I20" s="8">
        <v>100</v>
      </c>
      <c r="J20" s="8">
        <v>100</v>
      </c>
      <c r="K20" s="8">
        <v>100</v>
      </c>
      <c r="L20" s="8">
        <v>100</v>
      </c>
      <c r="M20" s="8">
        <v>100</v>
      </c>
      <c r="N20" s="8">
        <v>100</v>
      </c>
      <c r="O20" s="8">
        <v>100</v>
      </c>
      <c r="P20" s="8"/>
      <c r="Q20" s="8">
        <f t="shared" si="0"/>
        <v>1200</v>
      </c>
    </row>
    <row r="21" spans="1:17" x14ac:dyDescent="0.25">
      <c r="A21" t="s">
        <v>34</v>
      </c>
      <c r="D21" s="8">
        <v>100</v>
      </c>
      <c r="E21" s="8">
        <v>100</v>
      </c>
      <c r="F21" s="8">
        <v>100</v>
      </c>
      <c r="G21" s="8">
        <v>170</v>
      </c>
      <c r="H21" s="8">
        <v>170</v>
      </c>
      <c r="I21" s="8">
        <v>170</v>
      </c>
      <c r="J21" s="8">
        <v>170</v>
      </c>
      <c r="K21" s="8">
        <v>170</v>
      </c>
      <c r="L21" s="8">
        <v>170</v>
      </c>
      <c r="M21" s="8">
        <v>170</v>
      </c>
      <c r="N21" s="8">
        <v>170</v>
      </c>
      <c r="O21" s="8">
        <v>170</v>
      </c>
      <c r="P21" s="8"/>
      <c r="Q21" s="8">
        <f t="shared" si="0"/>
        <v>1830</v>
      </c>
    </row>
    <row r="22" spans="1:17" x14ac:dyDescent="0.25">
      <c r="A22" t="s">
        <v>35</v>
      </c>
      <c r="D22" s="8">
        <v>200</v>
      </c>
      <c r="E22" s="8">
        <v>200</v>
      </c>
      <c r="F22" s="8">
        <v>200</v>
      </c>
      <c r="G22" s="8">
        <v>200</v>
      </c>
      <c r="H22" s="8">
        <v>200</v>
      </c>
      <c r="I22" s="8">
        <v>200</v>
      </c>
      <c r="J22" s="8">
        <v>400</v>
      </c>
      <c r="K22" s="8">
        <v>400</v>
      </c>
      <c r="L22" s="8">
        <v>400</v>
      </c>
      <c r="M22" s="8">
        <v>400</v>
      </c>
      <c r="N22" s="8">
        <v>400</v>
      </c>
      <c r="O22" s="8">
        <v>400</v>
      </c>
      <c r="P22" s="8"/>
      <c r="Q22" s="8">
        <f t="shared" si="0"/>
        <v>3600</v>
      </c>
    </row>
    <row r="23" spans="1:17" x14ac:dyDescent="0.25">
      <c r="A23" t="s">
        <v>36</v>
      </c>
      <c r="D23" s="8">
        <v>60</v>
      </c>
      <c r="E23" s="8">
        <v>60</v>
      </c>
      <c r="F23" s="8">
        <v>60</v>
      </c>
      <c r="G23" s="8">
        <v>60</v>
      </c>
      <c r="H23" s="8">
        <v>60</v>
      </c>
      <c r="I23" s="8">
        <v>60</v>
      </c>
      <c r="J23" s="8">
        <v>60</v>
      </c>
      <c r="K23" s="8">
        <v>60</v>
      </c>
      <c r="L23" s="8">
        <v>60</v>
      </c>
      <c r="M23" s="8">
        <v>60</v>
      </c>
      <c r="N23" s="8">
        <v>60</v>
      </c>
      <c r="O23" s="8">
        <v>60</v>
      </c>
      <c r="P23" s="8"/>
      <c r="Q23" s="8">
        <f t="shared" si="0"/>
        <v>720</v>
      </c>
    </row>
    <row r="24" spans="1:17" x14ac:dyDescent="0.25">
      <c r="A24" t="s">
        <v>37</v>
      </c>
      <c r="D24" s="8">
        <v>20</v>
      </c>
      <c r="E24" s="8">
        <v>20</v>
      </c>
      <c r="F24" s="8">
        <v>20</v>
      </c>
      <c r="G24" s="8">
        <v>20</v>
      </c>
      <c r="H24" s="8">
        <v>20</v>
      </c>
      <c r="I24" s="8">
        <v>20</v>
      </c>
      <c r="J24" s="8">
        <v>20</v>
      </c>
      <c r="K24" s="8">
        <v>20</v>
      </c>
      <c r="L24" s="8">
        <v>20</v>
      </c>
      <c r="M24" s="8">
        <v>20</v>
      </c>
      <c r="N24" s="8">
        <v>20</v>
      </c>
      <c r="O24" s="8">
        <v>20</v>
      </c>
      <c r="P24" s="8"/>
      <c r="Q24" s="8">
        <f t="shared" si="0"/>
        <v>240</v>
      </c>
    </row>
    <row r="25" spans="1:17" x14ac:dyDescent="0.25">
      <c r="A25" t="s">
        <v>38</v>
      </c>
      <c r="D25" s="8">
        <v>200</v>
      </c>
      <c r="E25" s="8">
        <v>200</v>
      </c>
      <c r="F25" s="8">
        <v>200</v>
      </c>
      <c r="G25" s="8">
        <v>200</v>
      </c>
      <c r="H25" s="8">
        <v>200</v>
      </c>
      <c r="I25" s="8">
        <v>200</v>
      </c>
      <c r="J25" s="8">
        <v>200</v>
      </c>
      <c r="K25" s="8">
        <v>200</v>
      </c>
      <c r="L25" s="8">
        <v>200</v>
      </c>
      <c r="M25" s="8">
        <v>200</v>
      </c>
      <c r="N25" s="8">
        <v>200</v>
      </c>
      <c r="O25" s="8">
        <v>200</v>
      </c>
      <c r="P25" s="8"/>
      <c r="Q25" s="8">
        <f t="shared" si="0"/>
        <v>2400</v>
      </c>
    </row>
    <row r="26" spans="1:17" x14ac:dyDescent="0.25">
      <c r="A26" t="s">
        <v>48</v>
      </c>
      <c r="D26" s="8"/>
      <c r="E26" s="8">
        <v>125</v>
      </c>
      <c r="F26" s="8"/>
      <c r="G26" s="8"/>
      <c r="H26" s="8">
        <v>125</v>
      </c>
      <c r="I26" s="8"/>
      <c r="J26" s="8"/>
      <c r="K26" s="8">
        <v>125</v>
      </c>
      <c r="L26" s="8"/>
      <c r="M26" s="8"/>
      <c r="N26" s="8">
        <v>125</v>
      </c>
      <c r="O26" s="8"/>
      <c r="P26" s="8"/>
      <c r="Q26" s="8">
        <v>500</v>
      </c>
    </row>
    <row r="27" spans="1:17" ht="15.75" thickBot="1" x14ac:dyDescent="0.3">
      <c r="A27" s="7" t="s">
        <v>41</v>
      </c>
      <c r="B27" s="7"/>
      <c r="C27" s="7"/>
      <c r="D27" s="9">
        <v>60</v>
      </c>
      <c r="E27" s="9">
        <v>60</v>
      </c>
      <c r="F27" s="9">
        <v>60</v>
      </c>
      <c r="G27" s="9">
        <v>60</v>
      </c>
      <c r="H27" s="9">
        <v>60</v>
      </c>
      <c r="I27" s="9">
        <v>60</v>
      </c>
      <c r="J27" s="9">
        <v>60</v>
      </c>
      <c r="K27" s="9">
        <v>60</v>
      </c>
      <c r="L27" s="9">
        <v>60</v>
      </c>
      <c r="M27" s="9">
        <v>60</v>
      </c>
      <c r="N27" s="9">
        <v>60</v>
      </c>
      <c r="O27" s="9">
        <v>60</v>
      </c>
      <c r="P27" s="9"/>
      <c r="Q27" s="9">
        <f t="shared" si="0"/>
        <v>720</v>
      </c>
    </row>
    <row r="28" spans="1:17" x14ac:dyDescent="0.25">
      <c r="A28" t="s">
        <v>42</v>
      </c>
      <c r="D28" s="4">
        <f t="shared" ref="D28:O28" si="1">SUM(D15:D27)</f>
        <v>5070</v>
      </c>
      <c r="E28" s="4">
        <f t="shared" si="1"/>
        <v>5195</v>
      </c>
      <c r="F28" s="4">
        <f t="shared" si="1"/>
        <v>5070</v>
      </c>
      <c r="G28" s="4">
        <f t="shared" si="1"/>
        <v>6140</v>
      </c>
      <c r="H28" s="4">
        <f t="shared" si="1"/>
        <v>6265</v>
      </c>
      <c r="I28" s="4">
        <f t="shared" si="1"/>
        <v>6140</v>
      </c>
      <c r="J28" s="4">
        <f t="shared" si="1"/>
        <v>6340</v>
      </c>
      <c r="K28" s="4">
        <f t="shared" si="1"/>
        <v>6465</v>
      </c>
      <c r="L28" s="4">
        <f t="shared" si="1"/>
        <v>6340</v>
      </c>
      <c r="M28" s="4">
        <f t="shared" si="1"/>
        <v>6340</v>
      </c>
      <c r="N28" s="4">
        <f t="shared" si="1"/>
        <v>6465</v>
      </c>
      <c r="O28" s="4">
        <f t="shared" si="1"/>
        <v>6340</v>
      </c>
      <c r="P28" s="4"/>
      <c r="Q28" s="4">
        <f>SUM(Q15:Q27)</f>
        <v>72170</v>
      </c>
    </row>
    <row r="29" spans="1:17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25">
      <c r="A30" t="s">
        <v>43</v>
      </c>
      <c r="D30" s="4">
        <f t="shared" ref="D30:K30" si="2">SUM(D12-D28)</f>
        <v>9430</v>
      </c>
      <c r="E30" s="4">
        <f t="shared" si="2"/>
        <v>9305</v>
      </c>
      <c r="F30" s="4">
        <f t="shared" si="2"/>
        <v>9430</v>
      </c>
      <c r="G30" s="4">
        <f t="shared" si="2"/>
        <v>8360</v>
      </c>
      <c r="H30" s="4">
        <f t="shared" si="2"/>
        <v>8235</v>
      </c>
      <c r="I30" s="4">
        <f t="shared" si="2"/>
        <v>8360</v>
      </c>
      <c r="J30" s="4">
        <f t="shared" si="2"/>
        <v>8160</v>
      </c>
      <c r="K30" s="4">
        <f t="shared" si="2"/>
        <v>8035</v>
      </c>
      <c r="L30" s="4">
        <f>SUM(M12-L28)</f>
        <v>8160</v>
      </c>
      <c r="M30" s="4">
        <f>SUM(M12-M28)</f>
        <v>8160</v>
      </c>
      <c r="N30" s="4">
        <f>SUM(N12-N28)</f>
        <v>8035</v>
      </c>
      <c r="O30" s="4">
        <f>SUM(O12-O28)</f>
        <v>8160</v>
      </c>
      <c r="P30" s="4"/>
      <c r="Q30" s="4">
        <f>SUM(D30:P30)</f>
        <v>101830</v>
      </c>
    </row>
    <row r="32" spans="1:17" x14ac:dyDescent="0.25">
      <c r="A32" t="s">
        <v>49</v>
      </c>
    </row>
  </sheetData>
  <printOptions horizontalCentered="1" vertic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YR1</vt:lpstr>
      <vt:lpstr>YR2</vt:lpstr>
    </vt:vector>
  </TitlesOfParts>
  <Manager/>
  <Company>NYSED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Valerie Celentano</cp:lastModifiedBy>
  <cp:revision/>
  <dcterms:created xsi:type="dcterms:W3CDTF">2016-03-17T16:45:23Z</dcterms:created>
  <dcterms:modified xsi:type="dcterms:W3CDTF">2024-08-14T12:25:34Z</dcterms:modified>
  <cp:category/>
  <cp:contentStatus/>
</cp:coreProperties>
</file>